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1988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1" l="1"/>
  <c r="D45" i="1"/>
  <c r="D44" i="1"/>
  <c r="D42" i="1"/>
  <c r="D41" i="1"/>
  <c r="D40" i="1"/>
  <c r="D39" i="1"/>
  <c r="D38" i="1"/>
  <c r="D36" i="1"/>
  <c r="D35" i="1"/>
  <c r="D34" i="1"/>
  <c r="D33" i="1"/>
  <c r="D31" i="1"/>
  <c r="D30" i="1"/>
  <c r="D29" i="1"/>
  <c r="D28" i="1"/>
  <c r="D27" i="1"/>
  <c r="D25" i="1"/>
  <c r="D24" i="1"/>
  <c r="D23" i="1"/>
  <c r="D21" i="1"/>
  <c r="D20" i="1"/>
  <c r="D18" i="1"/>
  <c r="D17" i="1"/>
  <c r="D16" i="1"/>
  <c r="D15" i="1"/>
  <c r="D14" i="1"/>
  <c r="D12" i="1"/>
  <c r="D11" i="1"/>
  <c r="D10" i="1"/>
  <c r="D8" i="1"/>
  <c r="D7" i="1"/>
  <c r="D6" i="1"/>
  <c r="D4" i="1"/>
  <c r="D3" i="1"/>
  <c r="D2" i="1"/>
  <c r="L48" i="1"/>
  <c r="K48" i="1"/>
</calcChain>
</file>

<file path=xl/sharedStrings.xml><?xml version="1.0" encoding="utf-8"?>
<sst xmlns="http://schemas.openxmlformats.org/spreadsheetml/2006/main" count="101" uniqueCount="85">
  <si>
    <t>Possible clusters</t>
  </si>
  <si>
    <t>Clackamas</t>
  </si>
  <si>
    <t>Multnomah</t>
  </si>
  <si>
    <t>Washington</t>
  </si>
  <si>
    <t>Deschutes</t>
  </si>
  <si>
    <t>Crook</t>
  </si>
  <si>
    <t>Jefferson</t>
  </si>
  <si>
    <t>Marion</t>
  </si>
  <si>
    <t>Polk</t>
  </si>
  <si>
    <t>Yamhill</t>
  </si>
  <si>
    <t>Douglas</t>
  </si>
  <si>
    <t>Coos</t>
  </si>
  <si>
    <t>Curry</t>
  </si>
  <si>
    <t>Josephine</t>
  </si>
  <si>
    <t>Jackson</t>
  </si>
  <si>
    <t>Klamath</t>
  </si>
  <si>
    <t>Lake</t>
  </si>
  <si>
    <t>Tillamook</t>
  </si>
  <si>
    <t>Clatsop</t>
  </si>
  <si>
    <t>Columbia</t>
  </si>
  <si>
    <t>Hood River</t>
  </si>
  <si>
    <t>Gilliam</t>
  </si>
  <si>
    <t>Sherman</t>
  </si>
  <si>
    <t>Wasco</t>
  </si>
  <si>
    <t>Wheeler</t>
  </si>
  <si>
    <t>Lincoln</t>
  </si>
  <si>
    <t>Linn</t>
  </si>
  <si>
    <t>Benton</t>
  </si>
  <si>
    <t>Lane</t>
  </si>
  <si>
    <t>Union</t>
  </si>
  <si>
    <t>Morrow</t>
  </si>
  <si>
    <t>Grant</t>
  </si>
  <si>
    <t>Umatilla</t>
  </si>
  <si>
    <t>Wallowa</t>
  </si>
  <si>
    <t>Baker</t>
  </si>
  <si>
    <t>Harney</t>
  </si>
  <si>
    <t>Malheur</t>
  </si>
  <si>
    <t># Members of the Bar</t>
  </si>
  <si>
    <t>Legal Aid Office</t>
  </si>
  <si>
    <t>Oregon law Center office</t>
  </si>
  <si>
    <t>Bend</t>
  </si>
  <si>
    <t>Salem</t>
  </si>
  <si>
    <t>Family Law Center</t>
  </si>
  <si>
    <t>Roseburg</t>
  </si>
  <si>
    <t>Klamath Falls</t>
  </si>
  <si>
    <t>Newport</t>
  </si>
  <si>
    <t>COG</t>
  </si>
  <si>
    <t>Pendleton</t>
  </si>
  <si>
    <t>Ontario</t>
  </si>
  <si>
    <t>Albany</t>
  </si>
  <si>
    <t>Coos Bay</t>
  </si>
  <si>
    <t>Hillsboro</t>
  </si>
  <si>
    <t>Portland</t>
  </si>
  <si>
    <t>Salem, Woodburn</t>
  </si>
  <si>
    <t>Grants Pass</t>
  </si>
  <si>
    <t>County Law Library staff</t>
  </si>
  <si>
    <t>FY2011 Revenue</t>
  </si>
  <si>
    <t>2011-13 Distribution ($7.4 mi;)</t>
  </si>
  <si>
    <t>Est 2011 Population</t>
  </si>
  <si>
    <t>County Seat</t>
  </si>
  <si>
    <t>Corvallis</t>
  </si>
  <si>
    <t>Eugene</t>
  </si>
  <si>
    <t>Medford</t>
  </si>
  <si>
    <t>Vale</t>
  </si>
  <si>
    <t>Baker City</t>
  </si>
  <si>
    <t>Astoria</t>
  </si>
  <si>
    <t>Burns</t>
  </si>
  <si>
    <t>Coquille</t>
  </si>
  <si>
    <t>Condon</t>
  </si>
  <si>
    <t>Canyon City</t>
  </si>
  <si>
    <t>Dallas</t>
  </si>
  <si>
    <t>Enterprise</t>
  </si>
  <si>
    <t>Fossil</t>
  </si>
  <si>
    <t>Gold Beach</t>
  </si>
  <si>
    <t>Lakeview</t>
  </si>
  <si>
    <t>La Grande</t>
  </si>
  <si>
    <t>Madras</t>
  </si>
  <si>
    <t>McMinnville</t>
  </si>
  <si>
    <t>St. Helens</t>
  </si>
  <si>
    <t>Prineville</t>
  </si>
  <si>
    <t>The Dalles</t>
  </si>
  <si>
    <t>Moro</t>
  </si>
  <si>
    <t>Hepner</t>
  </si>
  <si>
    <t>Oregon City</t>
  </si>
  <si>
    <t>Bar members/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</si>
</sst>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3" fontId="0" fillId="0" borderId="0" xfId="0" applyNumberFormat="1"/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125" zoomScaleNormal="125" zoomScalePageLayoutView="125" workbookViewId="0">
      <selection activeCell="G14" sqref="G14"/>
    </sheetView>
  </sheetViews>
  <sheetFormatPr baseColWidth="10" defaultRowHeight="15" x14ac:dyDescent="0"/>
  <cols>
    <col min="1" max="1" width="16.6640625" customWidth="1"/>
    <col min="2" max="2" width="11" customWidth="1"/>
    <col min="4" max="4" width="11.6640625" customWidth="1"/>
    <col min="5" max="6" width="11.5" customWidth="1"/>
    <col min="7" max="7" width="15.83203125" customWidth="1"/>
    <col min="8" max="8" width="16.5" customWidth="1"/>
    <col min="9" max="10" width="12.1640625" customWidth="1"/>
  </cols>
  <sheetData>
    <row r="1" spans="1:12" s="1" customFormat="1" ht="45">
      <c r="A1" s="1" t="s">
        <v>0</v>
      </c>
      <c r="B1" s="1" t="s">
        <v>58</v>
      </c>
      <c r="C1" s="1" t="s">
        <v>37</v>
      </c>
      <c r="D1" s="1" t="s">
        <v>84</v>
      </c>
      <c r="E1" s="1" t="s">
        <v>55</v>
      </c>
      <c r="F1" s="1" t="s">
        <v>59</v>
      </c>
      <c r="G1" s="1" t="s">
        <v>38</v>
      </c>
      <c r="H1" s="1" t="s">
        <v>39</v>
      </c>
      <c r="I1" s="1" t="s">
        <v>42</v>
      </c>
      <c r="J1" s="1" t="s">
        <v>46</v>
      </c>
      <c r="K1" s="1" t="s">
        <v>56</v>
      </c>
      <c r="L1" s="1" t="s">
        <v>57</v>
      </c>
    </row>
    <row r="2" spans="1:12">
      <c r="A2" t="s">
        <v>2</v>
      </c>
      <c r="B2">
        <v>741925</v>
      </c>
      <c r="C2" s="3">
        <v>5772</v>
      </c>
      <c r="D2" s="3">
        <f>SUM(B2/C2)</f>
        <v>128.53863478863479</v>
      </c>
      <c r="E2">
        <v>5</v>
      </c>
      <c r="F2" t="s">
        <v>52</v>
      </c>
      <c r="G2" t="s">
        <v>52</v>
      </c>
      <c r="H2" t="s">
        <v>52</v>
      </c>
      <c r="K2" s="2">
        <v>1426502</v>
      </c>
      <c r="L2" s="2">
        <v>1987202</v>
      </c>
    </row>
    <row r="3" spans="1:12">
      <c r="A3" t="s">
        <v>3</v>
      </c>
      <c r="B3">
        <v>536370</v>
      </c>
      <c r="C3" s="3">
        <v>1241</v>
      </c>
      <c r="D3" s="3">
        <f>SUM(B3/C3)</f>
        <v>432.2078968573731</v>
      </c>
      <c r="E3">
        <v>2.65</v>
      </c>
      <c r="F3" t="s">
        <v>51</v>
      </c>
      <c r="G3" t="s">
        <v>51</v>
      </c>
      <c r="H3" t="s">
        <v>51</v>
      </c>
      <c r="K3" s="2">
        <v>599039</v>
      </c>
      <c r="L3" s="2">
        <v>856926</v>
      </c>
    </row>
    <row r="4" spans="1:12">
      <c r="A4" t="s">
        <v>1</v>
      </c>
      <c r="B4">
        <v>378480</v>
      </c>
      <c r="C4">
        <v>969</v>
      </c>
      <c r="D4" s="3">
        <f>SUM(B4/C4)</f>
        <v>390.58823529411762</v>
      </c>
      <c r="E4">
        <v>2.5</v>
      </c>
      <c r="F4" t="s">
        <v>83</v>
      </c>
      <c r="K4" s="2">
        <v>502516</v>
      </c>
      <c r="L4" s="2">
        <v>713129</v>
      </c>
    </row>
    <row r="5" spans="1:12">
      <c r="K5" s="2"/>
      <c r="L5" s="2"/>
    </row>
    <row r="6" spans="1:12">
      <c r="A6" t="s">
        <v>4</v>
      </c>
      <c r="B6">
        <v>158875</v>
      </c>
      <c r="C6">
        <v>403</v>
      </c>
      <c r="D6" s="3">
        <f>SUM(B6/C6)</f>
        <v>394.23076923076923</v>
      </c>
      <c r="E6">
        <v>0.5</v>
      </c>
      <c r="F6" t="s">
        <v>40</v>
      </c>
      <c r="G6" t="s">
        <v>40</v>
      </c>
      <c r="K6" s="2">
        <v>256674</v>
      </c>
      <c r="L6" s="2">
        <v>373690</v>
      </c>
    </row>
    <row r="7" spans="1:12">
      <c r="A7" t="s">
        <v>6</v>
      </c>
      <c r="B7">
        <v>21845</v>
      </c>
      <c r="C7">
        <v>19</v>
      </c>
      <c r="D7" s="3">
        <f>SUM(B7/C7)</f>
        <v>1149.7368421052631</v>
      </c>
      <c r="F7" t="s">
        <v>76</v>
      </c>
      <c r="K7" s="2">
        <v>25079</v>
      </c>
      <c r="L7" s="2">
        <v>32689</v>
      </c>
    </row>
    <row r="8" spans="1:12">
      <c r="A8" t="s">
        <v>5</v>
      </c>
      <c r="B8">
        <v>20855</v>
      </c>
      <c r="C8">
        <v>24</v>
      </c>
      <c r="D8" s="3">
        <f>SUM(B8/C8)</f>
        <v>868.95833333333337</v>
      </c>
      <c r="F8" t="s">
        <v>79</v>
      </c>
      <c r="K8" s="2">
        <v>29276</v>
      </c>
      <c r="L8" s="2">
        <v>43276</v>
      </c>
    </row>
    <row r="9" spans="1:12">
      <c r="K9" s="2"/>
      <c r="L9" s="2"/>
    </row>
    <row r="10" spans="1:12">
      <c r="A10" t="s">
        <v>7</v>
      </c>
      <c r="B10">
        <v>318150</v>
      </c>
      <c r="C10" s="3">
        <v>1257</v>
      </c>
      <c r="D10" s="3">
        <f>SUM(B10/C10)</f>
        <v>253.10262529832934</v>
      </c>
      <c r="E10">
        <v>1.8</v>
      </c>
      <c r="F10" t="s">
        <v>41</v>
      </c>
      <c r="G10" t="s">
        <v>53</v>
      </c>
      <c r="H10" t="s">
        <v>53</v>
      </c>
      <c r="K10" s="2">
        <v>392504</v>
      </c>
      <c r="L10" s="2">
        <v>548639</v>
      </c>
    </row>
    <row r="11" spans="1:12">
      <c r="A11" t="s">
        <v>9</v>
      </c>
      <c r="B11">
        <v>99850</v>
      </c>
      <c r="C11">
        <v>146</v>
      </c>
      <c r="D11" s="3">
        <f>SUM(B11/C11)</f>
        <v>683.90410958904113</v>
      </c>
      <c r="E11">
        <v>0.25</v>
      </c>
      <c r="F11" t="s">
        <v>77</v>
      </c>
      <c r="K11" s="2">
        <v>107881</v>
      </c>
      <c r="L11" s="2">
        <v>155794</v>
      </c>
    </row>
    <row r="12" spans="1:12">
      <c r="A12" t="s">
        <v>8</v>
      </c>
      <c r="B12">
        <v>75965</v>
      </c>
      <c r="C12">
        <v>78</v>
      </c>
      <c r="D12" s="3">
        <f>SUM(B12/C12)</f>
        <v>973.91025641025647</v>
      </c>
      <c r="F12" t="s">
        <v>70</v>
      </c>
      <c r="K12" s="2">
        <v>71126</v>
      </c>
      <c r="L12" s="2">
        <v>101050</v>
      </c>
    </row>
    <row r="13" spans="1:12">
      <c r="K13" s="2"/>
      <c r="L13" s="2"/>
    </row>
    <row r="14" spans="1:12">
      <c r="A14" t="s">
        <v>14</v>
      </c>
      <c r="B14">
        <v>203950</v>
      </c>
      <c r="C14">
        <v>326</v>
      </c>
      <c r="D14" s="3">
        <f>SUM(B14/C14)</f>
        <v>625.61349693251532</v>
      </c>
      <c r="E14">
        <v>1</v>
      </c>
      <c r="F14" t="s">
        <v>62</v>
      </c>
      <c r="G14" t="s">
        <v>62</v>
      </c>
      <c r="K14" s="2">
        <v>292785</v>
      </c>
      <c r="L14" s="2">
        <v>424694</v>
      </c>
    </row>
    <row r="15" spans="1:12">
      <c r="A15" t="s">
        <v>10</v>
      </c>
      <c r="B15">
        <v>107795</v>
      </c>
      <c r="C15">
        <v>113</v>
      </c>
      <c r="D15" s="3">
        <f>SUM(B15/C15)</f>
        <v>953.93805309734512</v>
      </c>
      <c r="E15">
        <v>0.75</v>
      </c>
      <c r="F15" t="s">
        <v>43</v>
      </c>
      <c r="G15" t="s">
        <v>43</v>
      </c>
      <c r="I15" t="s">
        <v>43</v>
      </c>
      <c r="K15" s="2">
        <v>129652</v>
      </c>
      <c r="L15" s="2">
        <v>186086</v>
      </c>
    </row>
    <row r="16" spans="1:12">
      <c r="A16" t="s">
        <v>13</v>
      </c>
      <c r="B16">
        <v>82820</v>
      </c>
      <c r="C16">
        <v>80</v>
      </c>
      <c r="D16" s="3">
        <f>SUM(B16/C16)</f>
        <v>1035.25</v>
      </c>
      <c r="E16">
        <v>0.5</v>
      </c>
      <c r="F16" t="s">
        <v>54</v>
      </c>
      <c r="H16" t="s">
        <v>54</v>
      </c>
      <c r="K16" s="2">
        <v>122541</v>
      </c>
      <c r="L16" s="2">
        <v>176447</v>
      </c>
    </row>
    <row r="17" spans="1:12">
      <c r="A17" t="s">
        <v>11</v>
      </c>
      <c r="B17">
        <v>62960</v>
      </c>
      <c r="C17">
        <v>87</v>
      </c>
      <c r="D17" s="3">
        <f>SUM(B17/C17)</f>
        <v>723.67816091954023</v>
      </c>
      <c r="E17">
        <v>0.15</v>
      </c>
      <c r="F17" t="s">
        <v>67</v>
      </c>
      <c r="H17" t="s">
        <v>50</v>
      </c>
      <c r="K17" s="2">
        <v>86716</v>
      </c>
      <c r="L17" s="2">
        <v>127405</v>
      </c>
    </row>
    <row r="18" spans="1:12">
      <c r="A18" t="s">
        <v>12</v>
      </c>
      <c r="B18">
        <v>22335</v>
      </c>
      <c r="C18">
        <v>29</v>
      </c>
      <c r="D18" s="3">
        <f>SUM(B18/C18)</f>
        <v>770.17241379310349</v>
      </c>
      <c r="F18" t="s">
        <v>73</v>
      </c>
      <c r="K18" s="2">
        <v>33090</v>
      </c>
      <c r="L18" s="2">
        <v>45060</v>
      </c>
    </row>
    <row r="19" spans="1:12">
      <c r="K19" s="2"/>
      <c r="L19" s="2"/>
    </row>
    <row r="20" spans="1:12">
      <c r="A20" t="s">
        <v>15</v>
      </c>
      <c r="B20">
        <v>66580</v>
      </c>
      <c r="C20">
        <v>80</v>
      </c>
      <c r="D20" s="3">
        <f>SUM(B20/C20)</f>
        <v>832.25</v>
      </c>
      <c r="E20">
        <v>0.5</v>
      </c>
      <c r="F20" t="s">
        <v>44</v>
      </c>
      <c r="G20" t="s">
        <v>44</v>
      </c>
      <c r="K20" s="2">
        <v>93723</v>
      </c>
      <c r="L20" s="2">
        <v>135283</v>
      </c>
    </row>
    <row r="21" spans="1:12">
      <c r="A21" t="s">
        <v>16</v>
      </c>
      <c r="B21">
        <v>7885</v>
      </c>
      <c r="C21">
        <v>10</v>
      </c>
      <c r="D21" s="3">
        <f>SUM(B21/C21)</f>
        <v>788.5</v>
      </c>
      <c r="F21" t="s">
        <v>74</v>
      </c>
      <c r="K21" s="2">
        <v>8151</v>
      </c>
      <c r="L21" s="2">
        <v>11722</v>
      </c>
    </row>
    <row r="22" spans="1:12">
      <c r="K22" s="2"/>
      <c r="L22" s="2"/>
    </row>
    <row r="23" spans="1:12">
      <c r="A23" t="s">
        <v>19</v>
      </c>
      <c r="B23">
        <v>49625</v>
      </c>
      <c r="C23">
        <v>52</v>
      </c>
      <c r="D23" s="3">
        <f>SUM(B23/C23)</f>
        <v>954.32692307692309</v>
      </c>
      <c r="E23">
        <v>0.25</v>
      </c>
      <c r="F23" t="s">
        <v>78</v>
      </c>
      <c r="K23" s="2">
        <v>53342</v>
      </c>
      <c r="L23" s="2">
        <v>83187</v>
      </c>
    </row>
    <row r="24" spans="1:12">
      <c r="A24" t="s">
        <v>18</v>
      </c>
      <c r="B24">
        <v>37145</v>
      </c>
      <c r="C24">
        <v>66</v>
      </c>
      <c r="D24" s="3">
        <f>SUM(B24/C24)</f>
        <v>562.80303030303025</v>
      </c>
      <c r="E24">
        <v>0.15</v>
      </c>
      <c r="F24" t="s">
        <v>65</v>
      </c>
      <c r="K24" s="2">
        <v>65832</v>
      </c>
      <c r="L24" s="2">
        <v>95746</v>
      </c>
    </row>
    <row r="25" spans="1:12">
      <c r="A25" t="s">
        <v>17</v>
      </c>
      <c r="B25">
        <v>25255</v>
      </c>
      <c r="C25">
        <v>35</v>
      </c>
      <c r="D25" s="3">
        <f>SUM(B25/C25)</f>
        <v>721.57142857142856</v>
      </c>
      <c r="F25" t="s">
        <v>17</v>
      </c>
      <c r="K25" s="2">
        <v>22922</v>
      </c>
      <c r="L25" s="2">
        <v>36517</v>
      </c>
    </row>
    <row r="26" spans="1:12">
      <c r="K26" s="2"/>
      <c r="L26" s="2"/>
    </row>
    <row r="27" spans="1:12">
      <c r="A27" t="s">
        <v>23</v>
      </c>
      <c r="B27">
        <v>25300</v>
      </c>
      <c r="C27">
        <v>38</v>
      </c>
      <c r="D27" s="3">
        <f>SUM(B27/C27)</f>
        <v>665.78947368421052</v>
      </c>
      <c r="F27" t="s">
        <v>80</v>
      </c>
      <c r="K27" s="2">
        <v>32345</v>
      </c>
      <c r="L27" s="2">
        <v>45450</v>
      </c>
    </row>
    <row r="28" spans="1:12">
      <c r="A28" t="s">
        <v>20</v>
      </c>
      <c r="B28">
        <v>22625</v>
      </c>
      <c r="C28">
        <v>57</v>
      </c>
      <c r="D28" s="3">
        <f>SUM(B28/C28)</f>
        <v>396.92982456140351</v>
      </c>
      <c r="F28" t="s">
        <v>20</v>
      </c>
      <c r="K28" s="2">
        <v>20500</v>
      </c>
      <c r="L28" s="2">
        <v>30049</v>
      </c>
    </row>
    <row r="29" spans="1:12">
      <c r="A29" t="s">
        <v>21</v>
      </c>
      <c r="B29">
        <v>1880</v>
      </c>
      <c r="C29">
        <v>2</v>
      </c>
      <c r="D29" s="3">
        <f>SUM(B29/C29)</f>
        <v>940</v>
      </c>
      <c r="F29" t="s">
        <v>68</v>
      </c>
      <c r="K29" s="2">
        <v>1304</v>
      </c>
      <c r="L29" s="2">
        <v>2304</v>
      </c>
    </row>
    <row r="30" spans="1:12">
      <c r="A30" t="s">
        <v>22</v>
      </c>
      <c r="B30">
        <v>1765</v>
      </c>
      <c r="C30">
        <v>2</v>
      </c>
      <c r="D30" s="3">
        <f>SUM(B30/C30)</f>
        <v>882.5</v>
      </c>
      <c r="F30" t="s">
        <v>81</v>
      </c>
      <c r="K30" s="2">
        <v>1078</v>
      </c>
      <c r="L30" s="2">
        <v>1645</v>
      </c>
    </row>
    <row r="31" spans="1:12">
      <c r="A31" t="s">
        <v>24</v>
      </c>
      <c r="B31">
        <v>1435</v>
      </c>
      <c r="C31">
        <v>1</v>
      </c>
      <c r="D31" s="3">
        <f>SUM(B31/C31)</f>
        <v>1435</v>
      </c>
      <c r="F31" t="s">
        <v>72</v>
      </c>
      <c r="K31" s="2">
        <v>915</v>
      </c>
      <c r="L31" s="2">
        <v>1644</v>
      </c>
    </row>
    <row r="32" spans="1:12">
      <c r="K32" s="2"/>
      <c r="L32" s="2"/>
    </row>
    <row r="33" spans="1:12">
      <c r="A33" t="s">
        <v>28</v>
      </c>
      <c r="B33">
        <v>353155</v>
      </c>
      <c r="C33">
        <v>951</v>
      </c>
      <c r="D33" s="3">
        <f>SUM(B33/C33)</f>
        <v>371.35120925341744</v>
      </c>
      <c r="E33">
        <v>0.75</v>
      </c>
      <c r="F33" t="s">
        <v>61</v>
      </c>
      <c r="K33" s="2">
        <v>399612</v>
      </c>
      <c r="L33" s="2">
        <v>591509</v>
      </c>
    </row>
    <row r="34" spans="1:12">
      <c r="A34" t="s">
        <v>26</v>
      </c>
      <c r="B34">
        <v>117340</v>
      </c>
      <c r="C34">
        <v>105</v>
      </c>
      <c r="D34" s="3">
        <f>SUM(B34/C34)</f>
        <v>1117.5238095238096</v>
      </c>
      <c r="E34">
        <v>0.5</v>
      </c>
      <c r="F34" t="s">
        <v>49</v>
      </c>
      <c r="G34" t="s">
        <v>49</v>
      </c>
      <c r="K34" s="2">
        <v>126357</v>
      </c>
      <c r="L34" s="2">
        <v>186491</v>
      </c>
    </row>
    <row r="35" spans="1:12">
      <c r="A35" t="s">
        <v>27</v>
      </c>
      <c r="B35">
        <v>85995</v>
      </c>
      <c r="C35">
        <v>123</v>
      </c>
      <c r="D35" s="3">
        <f>SUM(B35/C35)</f>
        <v>699.14634146341461</v>
      </c>
      <c r="E35">
        <v>0.3</v>
      </c>
      <c r="F35" t="s">
        <v>60</v>
      </c>
      <c r="K35" s="2">
        <v>60048</v>
      </c>
      <c r="L35" s="2">
        <v>85370</v>
      </c>
    </row>
    <row r="36" spans="1:12">
      <c r="A36" t="s">
        <v>25</v>
      </c>
      <c r="B36">
        <v>46155</v>
      </c>
      <c r="C36">
        <v>103</v>
      </c>
      <c r="D36" s="3">
        <f>SUM(B36/C36)</f>
        <v>448.10679611650488</v>
      </c>
      <c r="E36">
        <v>0.15</v>
      </c>
      <c r="F36" t="s">
        <v>45</v>
      </c>
      <c r="G36" t="s">
        <v>45</v>
      </c>
      <c r="K36" s="2">
        <v>52682</v>
      </c>
      <c r="L36" s="2">
        <v>82044</v>
      </c>
    </row>
    <row r="37" spans="1:12">
      <c r="K37" s="2"/>
      <c r="L37" s="2"/>
    </row>
    <row r="38" spans="1:12">
      <c r="A38" t="s">
        <v>32</v>
      </c>
      <c r="B38">
        <v>76580</v>
      </c>
      <c r="C38">
        <v>99</v>
      </c>
      <c r="D38" s="3">
        <f>SUM(B38/C38)</f>
        <v>773.53535353535358</v>
      </c>
      <c r="E38">
        <v>0.4</v>
      </c>
      <c r="F38" t="s">
        <v>47</v>
      </c>
      <c r="G38" t="s">
        <v>47</v>
      </c>
      <c r="K38" s="2">
        <v>79166</v>
      </c>
      <c r="L38" s="2">
        <v>115975</v>
      </c>
    </row>
    <row r="39" spans="1:12">
      <c r="A39" t="s">
        <v>29</v>
      </c>
      <c r="B39">
        <v>25980</v>
      </c>
      <c r="C39">
        <v>32</v>
      </c>
      <c r="D39" s="3">
        <f>SUM(B39/C39)</f>
        <v>811.875</v>
      </c>
      <c r="F39" t="s">
        <v>75</v>
      </c>
      <c r="K39" s="2">
        <v>26108</v>
      </c>
      <c r="L39" s="2">
        <v>37335</v>
      </c>
    </row>
    <row r="40" spans="1:12">
      <c r="A40" t="s">
        <v>30</v>
      </c>
      <c r="B40">
        <v>11270</v>
      </c>
      <c r="C40">
        <v>3</v>
      </c>
      <c r="D40" s="3">
        <f>SUM(B40/C40)</f>
        <v>3756.6666666666665</v>
      </c>
      <c r="F40" t="s">
        <v>82</v>
      </c>
      <c r="K40" s="2">
        <v>8512</v>
      </c>
      <c r="L40" s="2">
        <v>12807</v>
      </c>
    </row>
    <row r="41" spans="1:12">
      <c r="A41" t="s">
        <v>31</v>
      </c>
      <c r="B41">
        <v>7450</v>
      </c>
      <c r="C41">
        <v>7</v>
      </c>
      <c r="D41" s="3">
        <f>SUM(B41/C41)</f>
        <v>1064.2857142857142</v>
      </c>
      <c r="F41" t="s">
        <v>69</v>
      </c>
      <c r="K41" s="2">
        <v>7665</v>
      </c>
      <c r="L41" s="2">
        <v>8300</v>
      </c>
    </row>
    <row r="42" spans="1:12">
      <c r="A42" t="s">
        <v>33</v>
      </c>
      <c r="B42">
        <v>6995</v>
      </c>
      <c r="C42">
        <v>12</v>
      </c>
      <c r="D42" s="3">
        <f>SUM(B42/C42)</f>
        <v>582.91666666666663</v>
      </c>
      <c r="F42" t="s">
        <v>71</v>
      </c>
      <c r="K42" s="2">
        <v>6314</v>
      </c>
      <c r="L42" s="2">
        <v>9775</v>
      </c>
    </row>
    <row r="43" spans="1:12">
      <c r="K43" s="2"/>
      <c r="L43" s="2"/>
    </row>
    <row r="44" spans="1:12">
      <c r="A44" t="s">
        <v>36</v>
      </c>
      <c r="B44">
        <v>31445</v>
      </c>
      <c r="C44">
        <v>46</v>
      </c>
      <c r="D44" s="3">
        <f>SUM(B44/C44)</f>
        <v>683.58695652173913</v>
      </c>
      <c r="F44" t="s">
        <v>63</v>
      </c>
      <c r="H44" t="s">
        <v>48</v>
      </c>
      <c r="K44" s="2">
        <v>20275</v>
      </c>
      <c r="L44" s="2">
        <v>28269</v>
      </c>
    </row>
    <row r="45" spans="1:12">
      <c r="A45" t="s">
        <v>34</v>
      </c>
      <c r="B45">
        <v>16215</v>
      </c>
      <c r="C45">
        <v>21</v>
      </c>
      <c r="D45" s="3">
        <f>SUM(B45/C45)</f>
        <v>772.14285714285711</v>
      </c>
      <c r="F45" t="s">
        <v>64</v>
      </c>
      <c r="K45" s="2">
        <v>14570</v>
      </c>
      <c r="L45" s="2">
        <v>19466</v>
      </c>
    </row>
    <row r="46" spans="1:12">
      <c r="A46" t="s">
        <v>35</v>
      </c>
      <c r="B46">
        <v>7375</v>
      </c>
      <c r="C46">
        <v>7</v>
      </c>
      <c r="D46" s="3">
        <f>SUM(B46/C46)</f>
        <v>1053.5714285714287</v>
      </c>
      <c r="F46" t="s">
        <v>66</v>
      </c>
      <c r="K46" s="2">
        <v>5373</v>
      </c>
      <c r="L46" s="2">
        <v>7026</v>
      </c>
    </row>
    <row r="47" spans="1:12">
      <c r="K47" s="2"/>
      <c r="L47" s="2"/>
    </row>
    <row r="48" spans="1:12">
      <c r="K48" s="2">
        <f>SUM(K4:K47)</f>
        <v>3156634</v>
      </c>
      <c r="L48" s="2">
        <f>SUM(L4:L47)</f>
        <v>4555873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Webster</dc:creator>
  <cp:lastModifiedBy>Janet Webster</cp:lastModifiedBy>
  <dcterms:created xsi:type="dcterms:W3CDTF">2012-11-12T18:25:52Z</dcterms:created>
  <dcterms:modified xsi:type="dcterms:W3CDTF">2013-01-11T20:20:53Z</dcterms:modified>
</cp:coreProperties>
</file>